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9W59M\Zaloha\moje doku\DOM\prerabka\"/>
    </mc:Choice>
  </mc:AlternateContent>
  <bookViews>
    <workbookView xWindow="-120" yWindow="-120" windowWidth="20730" windowHeight="1116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3" i="1" l="1"/>
  <c r="F75" i="1" l="1"/>
  <c r="F96" i="1"/>
  <c r="F154" i="1"/>
  <c r="F32" i="1"/>
  <c r="F158" i="1" l="1"/>
  <c r="F160" i="1" s="1"/>
  <c r="F159" i="1" s="1"/>
</calcChain>
</file>

<file path=xl/sharedStrings.xml><?xml version="1.0" encoding="utf-8"?>
<sst xmlns="http://schemas.openxmlformats.org/spreadsheetml/2006/main" count="270" uniqueCount="115">
  <si>
    <t>Položka</t>
  </si>
  <si>
    <t>Názov</t>
  </si>
  <si>
    <t>Množstvo</t>
  </si>
  <si>
    <t>Jednotková cena</t>
  </si>
  <si>
    <t>Cena spolu</t>
  </si>
  <si>
    <t>Jednotka</t>
  </si>
  <si>
    <t>Názov :</t>
  </si>
  <si>
    <t>m2</t>
  </si>
  <si>
    <t>ks</t>
  </si>
  <si>
    <t>m</t>
  </si>
  <si>
    <t>Spolu :</t>
  </si>
  <si>
    <t>kpl</t>
  </si>
  <si>
    <t>Zhotovenie nadstavby rodinného domu</t>
  </si>
  <si>
    <t>Zhotovenie rekonštrukcie prístavby</t>
  </si>
  <si>
    <t>Zhotovenie opravy plochej strechy rodinného domu</t>
  </si>
  <si>
    <t>Zhotovenie rekonštrukcie prístavby rodinného domu</t>
  </si>
  <si>
    <t>Spolu bez DPH</t>
  </si>
  <si>
    <t>DPH</t>
  </si>
  <si>
    <t>Spolu s DPH</t>
  </si>
  <si>
    <t>Postavenie, rozobratie a prenájom lešenie vr. dopravy</t>
  </si>
  <si>
    <t>Rozloženie geotextílie pre zakrytie povrchov pod lešením 300g</t>
  </si>
  <si>
    <t>Celoplošné prepenetrovanie fasády Baumit Uniprimer</t>
  </si>
  <si>
    <t>Zhotovenie prekotvenia zateplenia kotvami Baumit Star track Duplex</t>
  </si>
  <si>
    <t>Vylepenie fasádneho polystyrénu</t>
  </si>
  <si>
    <t>Spolu bez DPH :</t>
  </si>
  <si>
    <t>Osdtránenie nesúdržných častí fasády s vyspravením</t>
  </si>
  <si>
    <t>Fasádny polystyrén EPS 70 F hr. 100 mm</t>
  </si>
  <si>
    <t>Zhotovenie Baumit armovacej stierky Baumit ProContact</t>
  </si>
  <si>
    <t>Lepidlo Baumit Procontact na lepenie EPS 70 F</t>
  </si>
  <si>
    <t>Hliníkový zakladací profil hr. 100 mm vrátane montáže</t>
  </si>
  <si>
    <t>Zhotovenie nadokenného profilu s okapovým nosom</t>
  </si>
  <si>
    <t>Zhotovenie APU okenných a dverových dilatačných líšt</t>
  </si>
  <si>
    <t>Zhotovenie rohových líšt s integrovanou sieťkou</t>
  </si>
  <si>
    <t>Zhotovenie silikónovej omietky Baumit 2 mm ryha vrátane penetračného náteru</t>
  </si>
  <si>
    <t>Vysekanie bočných múrikov terasy</t>
  </si>
  <si>
    <t>m3</t>
  </si>
  <si>
    <t>Vynesenie sute do pristaveného kontajnera</t>
  </si>
  <si>
    <t>Vysekanie jestvujúceho poteru terasy až po ŽB dosku</t>
  </si>
  <si>
    <t>Demontáž oceľového zábradlia</t>
  </si>
  <si>
    <t>Zhotovenie izolácie pod obvodové mosné múri</t>
  </si>
  <si>
    <t xml:space="preserve">Vystavenie obvodových nosných stien z muriva Ytong P + D hr. 300 mm </t>
  </si>
  <si>
    <t>t</t>
  </si>
  <si>
    <t>Zhotovenie a uloženie výstuže venca</t>
  </si>
  <si>
    <t>Betonáž venca prístavby betón B 30/37</t>
  </si>
  <si>
    <t>Osadenie vonkajších parapiet</t>
  </si>
  <si>
    <t>Presun hmôt a meteriálov</t>
  </si>
  <si>
    <t>%</t>
  </si>
  <si>
    <t>Zhotovenie KZS fasády rodinného domu</t>
  </si>
  <si>
    <t>Zhotovenie dreveného pohľadového stropu z KVH hranolov vr. montáže</t>
  </si>
  <si>
    <t>Pomocný kotevný materiál pre drevené konštrukcie</t>
  </si>
  <si>
    <t>Zhotovenie záklopu so sušených hobľovaných dosiek 25 x 225 x 4000 mm</t>
  </si>
  <si>
    <t>Šalovanie venca prístavby</t>
  </si>
  <si>
    <t>Zhotovenie záklopu z OSB dosky hr. 26 mm</t>
  </si>
  <si>
    <t>Zhotovenie špaliet okien a dverí EPS 70 F hr. 30 mm hĺbka 300 mm</t>
  </si>
  <si>
    <t>Demontáž jestvujúceho okapového plechu</t>
  </si>
  <si>
    <t>Dodávka moreného hranola 100 x 100 mm</t>
  </si>
  <si>
    <t>Rohová lišta viplanyl</t>
  </si>
  <si>
    <t>Stenová lišta vyplanil</t>
  </si>
  <si>
    <t>Fatrafol 810 hr. 1,5 mm</t>
  </si>
  <si>
    <t>Záveterná lišta</t>
  </si>
  <si>
    <t>OSB doska hr. 26 mm</t>
  </si>
  <si>
    <t>Chrlič</t>
  </si>
  <si>
    <t>Pomocný spojovací materiál</t>
  </si>
  <si>
    <t>Kotva teleskopická s oceľovým trňom 250 mm</t>
  </si>
  <si>
    <t>Zhotovenie prác na strešných konštrukciách</t>
  </si>
  <si>
    <t>Tepelná izolácia strechy EPS 120 F hr. 100 mm</t>
  </si>
  <si>
    <t>Geotextília 300 g</t>
  </si>
  <si>
    <t>Presun hmôt</t>
  </si>
  <si>
    <t>Okapový systém žľaby zvody vo farbe</t>
  </si>
  <si>
    <t>Tepelná izolácia strechy EPS 120 F hr. 200 mm</t>
  </si>
  <si>
    <t>Dodávka moreného hranola 100 x 200 mm</t>
  </si>
  <si>
    <t>Záveterná lišta okapový plech</t>
  </si>
  <si>
    <t>Elektroinštalačné práce</t>
  </si>
  <si>
    <t>hod</t>
  </si>
  <si>
    <t>Devi termostat podlahového vykurovania</t>
  </si>
  <si>
    <t>Devi rohož podlahového vykurovania</t>
  </si>
  <si>
    <t>Zásuvky a vypínače Legrand Valena</t>
  </si>
  <si>
    <t>Hlavný vypínač</t>
  </si>
  <si>
    <t>Ističe do rozvodnej skrinky</t>
  </si>
  <si>
    <t>Rozvodná krabica so zasuvkami</t>
  </si>
  <si>
    <t>Prívodny kábel CYKY 5 x 6 mm nehorľavý v chráničke</t>
  </si>
  <si>
    <t>Kábel CYKY 3 x 1,5 a 3 x 2,5</t>
  </si>
  <si>
    <t xml:space="preserve">Chránička </t>
  </si>
  <si>
    <t>Vývoz sute a škváry do kontajnera</t>
  </si>
  <si>
    <t>Likvidácia odpadu</t>
  </si>
  <si>
    <t>Zakrývacie a lepiace pomôcky na krekrytie okien a dverí</t>
  </si>
  <si>
    <t>Zhotovenie zatepleného výlezu na strechu</t>
  </si>
  <si>
    <t>Zhotovenie roznášacieho rastra podlahy z reziva</t>
  </si>
  <si>
    <t xml:space="preserve">Zhotovenie podlahy z OSB dosiek hr. 26 mm na povale prístavby </t>
  </si>
  <si>
    <t>Otrhanie jestvujúceho stropu</t>
  </si>
  <si>
    <t>Oklepanie pôvodných omietok</t>
  </si>
  <si>
    <t>Demontáž jestvujúcej linky</t>
  </si>
  <si>
    <t>Vybúranie starých podláh kuchyňa, chodba, kúpelňa</t>
  </si>
  <si>
    <t xml:space="preserve">Prúdový chránič </t>
  </si>
  <si>
    <t>Zhotovenie obostavby pre elektrický kotol s dverkami</t>
  </si>
  <si>
    <t>Uloženie XPS 100 mm do podláh</t>
  </si>
  <si>
    <t>Zhotovenie poteru hr. 60 mm podklad pre Devi kábel</t>
  </si>
  <si>
    <t>Zhotovenie nového podkladného betónu podláh hr. 40 mm</t>
  </si>
  <si>
    <t>Zhotovenie nového SDK stropu so zateplením hr. 200 mm a parozábranou</t>
  </si>
  <si>
    <t xml:space="preserve">Vylepenie EPS 70 F hr. 100 mm vrátane lepidla a polystyrénu </t>
  </si>
  <si>
    <t>Zhotovenie nových stierok interiéru</t>
  </si>
  <si>
    <t>Zhotovenie nového žľabu kúpelne vrátane osadenia</t>
  </si>
  <si>
    <t>Zhotovenie nových maľoviek 3 násobných vrátane penetrácie interiéru</t>
  </si>
  <si>
    <t>Zhotovenie novej podlahy kúpelne vrátane izolácie a deliacej steny</t>
  </si>
  <si>
    <t>Podložka pod vinylovú podlahu</t>
  </si>
  <si>
    <t>Pokládka vinylovej podlahy vrátane lištovania</t>
  </si>
  <si>
    <t>Lišty a príslušenskto rohy kúty spojky koncovky</t>
  </si>
  <si>
    <t>Vinylová podlaha nebbia</t>
  </si>
  <si>
    <t>Prebrúsenie a nový náter zárubní</t>
  </si>
  <si>
    <t>Prechodové lišty</t>
  </si>
  <si>
    <t>Pomocný a spojovací materiál</t>
  </si>
  <si>
    <t>Presum hmôt</t>
  </si>
  <si>
    <t>Lešenie ľahké pracovné</t>
  </si>
  <si>
    <t>Zhotovenie celkovej opravy balkóna detskej izby vrátane domurovky</t>
  </si>
  <si>
    <t xml:space="preserve">Zhotovenie KZS fasády rodinného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</si>
</sst>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rgb="FF222222"/>
      <name val="Calibri"/>
      <family val="2"/>
      <charset val="238"/>
      <scheme val="minor"/>
    </font>
    <font>
      <sz val="11"/>
      <color rgb="FF22222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4" fillId="0" borderId="0" xfId="0" applyFont="1" applyBorder="1"/>
    <xf numFmtId="0" fontId="2" fillId="0" borderId="1" xfId="0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3" fillId="0" borderId="0" xfId="0" applyFont="1" applyBorder="1"/>
    <xf numFmtId="0" fontId="2" fillId="0" borderId="5" xfId="0" applyFont="1" applyBorder="1" applyAlignment="1">
      <alignment horizontal="center"/>
    </xf>
    <xf numFmtId="0" fontId="4" fillId="0" borderId="8" xfId="0" applyFont="1" applyBorder="1"/>
    <xf numFmtId="2" fontId="1" fillId="0" borderId="0" xfId="0" applyNumberFormat="1" applyFont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1" fillId="0" borderId="7" xfId="0" applyFont="1" applyBorder="1"/>
    <xf numFmtId="2" fontId="0" fillId="0" borderId="0" xfId="0" applyNumberFormat="1"/>
    <xf numFmtId="2" fontId="0" fillId="0" borderId="3" xfId="0" applyNumberFormat="1" applyBorder="1"/>
    <xf numFmtId="2" fontId="0" fillId="0" borderId="1" xfId="0" applyNumberFormat="1" applyBorder="1"/>
    <xf numFmtId="2" fontId="1" fillId="0" borderId="7" xfId="0" applyNumberFormat="1" applyFont="1" applyBorder="1"/>
    <xf numFmtId="0" fontId="7" fillId="0" borderId="0" xfId="1"/>
    <xf numFmtId="2" fontId="5" fillId="0" borderId="0" xfId="0" applyNumberFormat="1" applyFont="1" applyBorder="1" applyAlignment="1">
      <alignment horizontal="center"/>
    </xf>
    <xf numFmtId="2" fontId="6" fillId="0" borderId="0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4" fillId="0" borderId="10" xfId="0" applyFont="1" applyBorder="1"/>
    <xf numFmtId="0" fontId="3" fillId="0" borderId="10" xfId="0" applyFont="1" applyBorder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0"/>
  <sheetViews>
    <sheetView tabSelected="1" zoomScaleNormal="100" workbookViewId="0">
      <selection activeCell="N10" sqref="N10"/>
    </sheetView>
  </sheetViews>
  <sheetFormatPr baseColWidth="10" defaultColWidth="9.140625" defaultRowHeight="15" x14ac:dyDescent="0.25"/>
  <cols>
    <col min="1" max="1" width="8.28515625" customWidth="1"/>
    <col min="2" max="2" width="71.28515625" customWidth="1"/>
    <col min="3" max="4" width="10.5703125" customWidth="1"/>
    <col min="5" max="5" width="16.140625" customWidth="1"/>
    <col min="6" max="6" width="13" customWidth="1"/>
    <col min="7" max="7" width="16.140625" customWidth="1"/>
  </cols>
  <sheetData>
    <row r="1" spans="1:14" ht="15.75" thickBot="1" x14ac:dyDescent="0.3">
      <c r="A1" s="6"/>
      <c r="B1" s="2"/>
      <c r="C1" s="3"/>
      <c r="D1" s="3"/>
      <c r="E1" s="3"/>
      <c r="F1" s="3"/>
    </row>
    <row r="2" spans="1:14" x14ac:dyDescent="0.25">
      <c r="A2" s="6"/>
      <c r="B2" s="2"/>
      <c r="C2" s="3"/>
      <c r="D2" s="3"/>
      <c r="E2" s="3"/>
      <c r="F2" s="3"/>
      <c r="N2" s="12"/>
    </row>
    <row r="3" spans="1:14" x14ac:dyDescent="0.25">
      <c r="A3" s="6" t="s">
        <v>6</v>
      </c>
      <c r="B3" s="15" t="s">
        <v>114</v>
      </c>
      <c r="C3" s="3"/>
      <c r="D3" s="3"/>
      <c r="E3" s="3"/>
      <c r="F3" s="3"/>
      <c r="G3" s="7"/>
    </row>
    <row r="4" spans="1:14" x14ac:dyDescent="0.25">
      <c r="A4" s="6"/>
      <c r="B4" s="15" t="s">
        <v>12</v>
      </c>
      <c r="C4" s="3"/>
      <c r="D4" s="3"/>
      <c r="E4" s="3"/>
      <c r="F4" s="3"/>
      <c r="G4" s="7"/>
    </row>
    <row r="5" spans="1:14" x14ac:dyDescent="0.25">
      <c r="A5" s="6"/>
      <c r="B5" s="15" t="s">
        <v>14</v>
      </c>
      <c r="C5" s="3"/>
      <c r="D5" s="3"/>
      <c r="E5" s="3"/>
      <c r="F5" s="3"/>
      <c r="G5" s="7"/>
    </row>
    <row r="6" spans="1:14" x14ac:dyDescent="0.25">
      <c r="A6" s="6"/>
      <c r="B6" s="15" t="s">
        <v>15</v>
      </c>
      <c r="C6" s="3"/>
      <c r="D6" s="3"/>
      <c r="E6" s="3"/>
      <c r="F6" s="3"/>
      <c r="G6" s="7"/>
    </row>
    <row r="7" spans="1:14" ht="15.75" thickBot="1" x14ac:dyDescent="0.3">
      <c r="A7" s="6"/>
      <c r="B7" s="2"/>
      <c r="C7" s="3"/>
      <c r="D7" s="3"/>
      <c r="E7" s="6"/>
      <c r="F7" s="6"/>
      <c r="G7" s="7"/>
    </row>
    <row r="8" spans="1:14" ht="15.75" thickBot="1" x14ac:dyDescent="0.3">
      <c r="A8" s="18" t="s">
        <v>0</v>
      </c>
      <c r="B8" s="10" t="s">
        <v>1</v>
      </c>
      <c r="C8" s="10" t="s">
        <v>2</v>
      </c>
      <c r="D8" s="10" t="s">
        <v>5</v>
      </c>
      <c r="E8" s="10" t="s">
        <v>3</v>
      </c>
      <c r="F8" s="11" t="s">
        <v>4</v>
      </c>
      <c r="G8" s="7"/>
      <c r="N8" s="27"/>
    </row>
    <row r="9" spans="1:14" x14ac:dyDescent="0.25">
      <c r="A9" s="21"/>
      <c r="B9" s="9"/>
      <c r="C9" s="9"/>
      <c r="D9" s="9"/>
      <c r="E9" s="9"/>
      <c r="F9" s="9"/>
      <c r="G9" s="7"/>
    </row>
    <row r="10" spans="1:14" x14ac:dyDescent="0.25">
      <c r="A10" s="16"/>
      <c r="B10" s="6" t="s">
        <v>47</v>
      </c>
      <c r="C10" s="3"/>
      <c r="D10" s="3"/>
      <c r="E10" s="3"/>
      <c r="F10" s="7"/>
      <c r="G10" s="7"/>
    </row>
    <row r="11" spans="1:14" x14ac:dyDescent="0.25">
      <c r="A11" s="37">
        <v>1</v>
      </c>
      <c r="B11" s="38" t="s">
        <v>19</v>
      </c>
      <c r="C11" s="39">
        <v>278.89999999999998</v>
      </c>
      <c r="D11" s="39" t="s">
        <v>7</v>
      </c>
      <c r="E11" s="39"/>
      <c r="F11" s="40"/>
      <c r="G11" s="32"/>
    </row>
    <row r="12" spans="1:14" x14ac:dyDescent="0.25">
      <c r="A12" s="37">
        <v>2</v>
      </c>
      <c r="B12" s="41" t="s">
        <v>20</v>
      </c>
      <c r="C12" s="39">
        <v>50</v>
      </c>
      <c r="D12" s="39" t="s">
        <v>7</v>
      </c>
      <c r="E12" s="39"/>
      <c r="F12" s="40"/>
      <c r="G12" s="32"/>
    </row>
    <row r="13" spans="1:14" x14ac:dyDescent="0.25">
      <c r="A13" s="37">
        <v>3</v>
      </c>
      <c r="B13" s="41" t="s">
        <v>25</v>
      </c>
      <c r="C13" s="39">
        <v>1</v>
      </c>
      <c r="D13" s="39" t="s">
        <v>11</v>
      </c>
      <c r="E13" s="39"/>
      <c r="F13" s="40"/>
      <c r="G13" s="32"/>
    </row>
    <row r="14" spans="1:14" x14ac:dyDescent="0.25">
      <c r="A14" s="37">
        <v>4</v>
      </c>
      <c r="B14" s="41" t="s">
        <v>21</v>
      </c>
      <c r="C14" s="39">
        <v>232.38</v>
      </c>
      <c r="D14" s="39" t="s">
        <v>7</v>
      </c>
      <c r="E14" s="39"/>
      <c r="F14" s="40"/>
      <c r="G14" s="32"/>
    </row>
    <row r="15" spans="1:14" x14ac:dyDescent="0.25">
      <c r="A15" s="37">
        <v>5</v>
      </c>
      <c r="B15" s="41" t="s">
        <v>22</v>
      </c>
      <c r="C15" s="39">
        <v>1400</v>
      </c>
      <c r="D15" s="39" t="s">
        <v>8</v>
      </c>
      <c r="E15" s="39"/>
      <c r="F15" s="40"/>
      <c r="G15" s="32"/>
    </row>
    <row r="16" spans="1:14" x14ac:dyDescent="0.25">
      <c r="A16" s="37">
        <v>6</v>
      </c>
      <c r="B16" s="41" t="s">
        <v>29</v>
      </c>
      <c r="C16" s="39">
        <v>45.45</v>
      </c>
      <c r="D16" s="39" t="s">
        <v>9</v>
      </c>
      <c r="E16" s="39"/>
      <c r="F16" s="40"/>
      <c r="G16" s="32"/>
    </row>
    <row r="17" spans="1:19" x14ac:dyDescent="0.25">
      <c r="A17" s="37">
        <v>7</v>
      </c>
      <c r="B17" s="41" t="s">
        <v>26</v>
      </c>
      <c r="C17" s="39">
        <v>255.2</v>
      </c>
      <c r="D17" s="39" t="s">
        <v>7</v>
      </c>
      <c r="E17" s="39"/>
      <c r="F17" s="40"/>
      <c r="G17" s="32"/>
      <c r="H17" s="31"/>
      <c r="S17" s="31"/>
    </row>
    <row r="18" spans="1:19" x14ac:dyDescent="0.25">
      <c r="A18" s="37">
        <v>8</v>
      </c>
      <c r="B18" s="41" t="s">
        <v>28</v>
      </c>
      <c r="C18" s="39">
        <v>47</v>
      </c>
      <c r="D18" s="39" t="s">
        <v>8</v>
      </c>
      <c r="E18" s="39"/>
      <c r="F18" s="40"/>
      <c r="G18" s="32"/>
    </row>
    <row r="19" spans="1:19" x14ac:dyDescent="0.25">
      <c r="A19" s="37">
        <v>9</v>
      </c>
      <c r="B19" s="41" t="s">
        <v>23</v>
      </c>
      <c r="C19" s="39">
        <v>232.38</v>
      </c>
      <c r="D19" s="39" t="s">
        <v>7</v>
      </c>
      <c r="E19" s="39"/>
      <c r="F19" s="40"/>
      <c r="G19" s="32"/>
    </row>
    <row r="20" spans="1:19" x14ac:dyDescent="0.25">
      <c r="A20" s="37">
        <v>10</v>
      </c>
      <c r="B20" s="41" t="s">
        <v>27</v>
      </c>
      <c r="C20" s="39">
        <v>232.38</v>
      </c>
      <c r="D20" s="39" t="s">
        <v>7</v>
      </c>
      <c r="E20" s="39"/>
      <c r="F20" s="40"/>
      <c r="G20" s="32"/>
    </row>
    <row r="21" spans="1:19" x14ac:dyDescent="0.25">
      <c r="A21" s="37">
        <v>11</v>
      </c>
      <c r="B21" s="41" t="s">
        <v>30</v>
      </c>
      <c r="C21" s="39">
        <v>23.5</v>
      </c>
      <c r="D21" s="39" t="s">
        <v>9</v>
      </c>
      <c r="E21" s="39"/>
      <c r="F21" s="40"/>
      <c r="G21" s="32"/>
    </row>
    <row r="22" spans="1:19" x14ac:dyDescent="0.25">
      <c r="A22" s="37">
        <v>12</v>
      </c>
      <c r="B22" s="41" t="s">
        <v>31</v>
      </c>
      <c r="C22" s="39">
        <v>70.5</v>
      </c>
      <c r="D22" s="39" t="s">
        <v>9</v>
      </c>
      <c r="E22" s="39"/>
      <c r="F22" s="40"/>
      <c r="G22" s="32"/>
    </row>
    <row r="23" spans="1:19" x14ac:dyDescent="0.25">
      <c r="A23" s="37">
        <v>13</v>
      </c>
      <c r="B23" s="41" t="s">
        <v>32</v>
      </c>
      <c r="C23" s="39">
        <v>47</v>
      </c>
      <c r="D23" s="39" t="s">
        <v>9</v>
      </c>
      <c r="E23" s="39"/>
      <c r="F23" s="40"/>
      <c r="G23" s="32"/>
    </row>
    <row r="24" spans="1:19" x14ac:dyDescent="0.25">
      <c r="A24" s="37">
        <v>14</v>
      </c>
      <c r="B24" s="41" t="s">
        <v>53</v>
      </c>
      <c r="C24" s="39">
        <v>21.15</v>
      </c>
      <c r="D24" s="39" t="s">
        <v>7</v>
      </c>
      <c r="E24" s="39"/>
      <c r="F24" s="40"/>
      <c r="G24" s="32"/>
    </row>
    <row r="25" spans="1:19" x14ac:dyDescent="0.25">
      <c r="A25" s="37">
        <v>15</v>
      </c>
      <c r="B25" s="41" t="s">
        <v>33</v>
      </c>
      <c r="C25" s="39">
        <v>232.38</v>
      </c>
      <c r="D25" s="39" t="s">
        <v>7</v>
      </c>
      <c r="E25" s="39"/>
      <c r="F25" s="40"/>
      <c r="G25" s="32"/>
    </row>
    <row r="26" spans="1:19" x14ac:dyDescent="0.25">
      <c r="A26" s="37">
        <v>16</v>
      </c>
      <c r="B26" s="41" t="s">
        <v>113</v>
      </c>
      <c r="C26" s="39">
        <v>1</v>
      </c>
      <c r="D26" s="39" t="s">
        <v>11</v>
      </c>
      <c r="E26" s="39"/>
      <c r="F26" s="40"/>
      <c r="G26" s="32"/>
    </row>
    <row r="27" spans="1:19" x14ac:dyDescent="0.25">
      <c r="A27" s="37">
        <v>17</v>
      </c>
      <c r="B27" s="41" t="s">
        <v>44</v>
      </c>
      <c r="C27" s="39">
        <v>23.5</v>
      </c>
      <c r="D27" s="39" t="s">
        <v>9</v>
      </c>
      <c r="E27" s="39"/>
      <c r="F27" s="40"/>
      <c r="G27" s="32"/>
    </row>
    <row r="28" spans="1:19" ht="15.75" x14ac:dyDescent="0.25">
      <c r="A28" s="37">
        <v>18</v>
      </c>
      <c r="B28" s="42" t="s">
        <v>85</v>
      </c>
      <c r="C28" s="39">
        <v>1</v>
      </c>
      <c r="D28" s="39" t="s">
        <v>11</v>
      </c>
      <c r="E28" s="39"/>
      <c r="F28" s="40"/>
      <c r="G28" s="32"/>
    </row>
    <row r="29" spans="1:19" ht="15.75" x14ac:dyDescent="0.25">
      <c r="A29" s="37">
        <v>19</v>
      </c>
      <c r="B29" s="42" t="s">
        <v>84</v>
      </c>
      <c r="C29" s="39">
        <v>5</v>
      </c>
      <c r="D29" s="39" t="s">
        <v>35</v>
      </c>
      <c r="E29" s="39"/>
      <c r="F29" s="40"/>
      <c r="G29" s="32"/>
    </row>
    <row r="30" spans="1:19" x14ac:dyDescent="0.25">
      <c r="A30" s="37">
        <v>20</v>
      </c>
      <c r="B30" s="41" t="s">
        <v>45</v>
      </c>
      <c r="C30" s="39">
        <v>2</v>
      </c>
      <c r="D30" s="39" t="s">
        <v>46</v>
      </c>
      <c r="E30" s="39"/>
      <c r="F30" s="40"/>
      <c r="G30" s="32"/>
    </row>
    <row r="31" spans="1:19" ht="15.75" thickBot="1" x14ac:dyDescent="0.3">
      <c r="A31" s="6"/>
      <c r="B31" s="17"/>
      <c r="C31" s="3"/>
      <c r="D31" s="3"/>
      <c r="E31" s="3"/>
      <c r="F31" s="19"/>
    </row>
    <row r="32" spans="1:19" ht="15.75" thickBot="1" x14ac:dyDescent="0.3">
      <c r="A32" s="6"/>
      <c r="B32" s="17"/>
      <c r="C32" s="3"/>
      <c r="D32" s="3"/>
      <c r="E32" s="8" t="s">
        <v>24</v>
      </c>
      <c r="F32" s="14">
        <f>SUM(F11:F30)</f>
        <v>0</v>
      </c>
      <c r="G32" s="33"/>
    </row>
    <row r="33" spans="1:9" ht="15.75" x14ac:dyDescent="0.25">
      <c r="A33" s="6"/>
      <c r="B33" s="20"/>
      <c r="C33" s="3"/>
      <c r="D33" s="3"/>
      <c r="E33" s="3"/>
      <c r="F33" s="19"/>
      <c r="G33" s="7"/>
    </row>
    <row r="34" spans="1:9" ht="15.75" x14ac:dyDescent="0.25">
      <c r="A34" s="6"/>
      <c r="B34" s="20"/>
      <c r="C34" s="3"/>
      <c r="D34" s="3"/>
      <c r="E34" s="6"/>
      <c r="F34" s="23"/>
      <c r="G34" s="7"/>
    </row>
    <row r="35" spans="1:9" x14ac:dyDescent="0.25">
      <c r="A35" s="6"/>
      <c r="B35" s="6" t="s">
        <v>12</v>
      </c>
      <c r="C35" s="3"/>
      <c r="D35" s="3"/>
      <c r="E35" s="3"/>
      <c r="F35" s="19"/>
      <c r="G35" s="7"/>
    </row>
    <row r="36" spans="1:9" x14ac:dyDescent="0.25">
      <c r="A36" s="37">
        <v>1</v>
      </c>
      <c r="B36" s="41" t="s">
        <v>34</v>
      </c>
      <c r="C36" s="39">
        <v>2.27</v>
      </c>
      <c r="D36" s="39" t="s">
        <v>35</v>
      </c>
      <c r="E36" s="39"/>
      <c r="F36" s="40"/>
      <c r="G36" s="32"/>
    </row>
    <row r="37" spans="1:9" x14ac:dyDescent="0.25">
      <c r="A37" s="37">
        <v>2</v>
      </c>
      <c r="B37" s="41" t="s">
        <v>38</v>
      </c>
      <c r="C37" s="39">
        <v>5</v>
      </c>
      <c r="D37" s="39" t="s">
        <v>9</v>
      </c>
      <c r="E37" s="39"/>
      <c r="F37" s="40"/>
      <c r="G37" s="32"/>
    </row>
    <row r="38" spans="1:9" x14ac:dyDescent="0.25">
      <c r="A38" s="37">
        <v>3</v>
      </c>
      <c r="B38" s="41" t="s">
        <v>37</v>
      </c>
      <c r="C38" s="39">
        <v>25.28</v>
      </c>
      <c r="D38" s="39" t="s">
        <v>7</v>
      </c>
      <c r="E38" s="39"/>
      <c r="F38" s="40"/>
      <c r="G38" s="32"/>
    </row>
    <row r="39" spans="1:9" x14ac:dyDescent="0.25">
      <c r="A39" s="37">
        <v>4</v>
      </c>
      <c r="B39" s="41" t="s">
        <v>36</v>
      </c>
      <c r="C39" s="39">
        <v>2.52</v>
      </c>
      <c r="D39" s="39" t="s">
        <v>35</v>
      </c>
      <c r="E39" s="39"/>
      <c r="F39" s="40"/>
      <c r="G39" s="32"/>
    </row>
    <row r="40" spans="1:9" x14ac:dyDescent="0.25">
      <c r="A40" s="37">
        <v>5</v>
      </c>
      <c r="B40" s="41" t="s">
        <v>39</v>
      </c>
      <c r="C40" s="39">
        <v>7.1</v>
      </c>
      <c r="D40" s="39" t="s">
        <v>7</v>
      </c>
      <c r="E40" s="39"/>
      <c r="F40" s="40"/>
      <c r="G40" s="32"/>
    </row>
    <row r="41" spans="1:9" x14ac:dyDescent="0.25">
      <c r="A41" s="37">
        <v>6</v>
      </c>
      <c r="B41" s="41" t="s">
        <v>40</v>
      </c>
      <c r="C41" s="39">
        <v>9.26</v>
      </c>
      <c r="D41" s="39" t="s">
        <v>35</v>
      </c>
      <c r="E41" s="39"/>
      <c r="F41" s="40"/>
      <c r="G41" s="32"/>
    </row>
    <row r="42" spans="1:9" x14ac:dyDescent="0.25">
      <c r="A42" s="37">
        <v>7</v>
      </c>
      <c r="B42" s="41" t="s">
        <v>51</v>
      </c>
      <c r="C42" s="39">
        <v>8.58</v>
      </c>
      <c r="D42" s="39" t="s">
        <v>7</v>
      </c>
      <c r="E42" s="39"/>
      <c r="F42" s="40"/>
      <c r="G42" s="32"/>
    </row>
    <row r="43" spans="1:9" x14ac:dyDescent="0.25">
      <c r="A43" s="37">
        <v>8</v>
      </c>
      <c r="B43" s="41" t="s">
        <v>42</v>
      </c>
      <c r="C43" s="39">
        <v>0.33500000000000002</v>
      </c>
      <c r="D43" s="39" t="s">
        <v>41</v>
      </c>
      <c r="E43" s="39"/>
      <c r="F43" s="40"/>
      <c r="G43" s="32"/>
    </row>
    <row r="44" spans="1:9" x14ac:dyDescent="0.25">
      <c r="A44" s="37">
        <v>9</v>
      </c>
      <c r="B44" s="41" t="s">
        <v>43</v>
      </c>
      <c r="C44" s="39">
        <v>1.07</v>
      </c>
      <c r="D44" s="39" t="s">
        <v>35</v>
      </c>
      <c r="E44" s="39"/>
      <c r="F44" s="40"/>
      <c r="G44" s="32"/>
    </row>
    <row r="45" spans="1:9" x14ac:dyDescent="0.25">
      <c r="A45" s="37">
        <v>10</v>
      </c>
      <c r="B45" s="41" t="s">
        <v>48</v>
      </c>
      <c r="C45" s="39">
        <v>7</v>
      </c>
      <c r="D45" s="39" t="s">
        <v>8</v>
      </c>
      <c r="E45" s="39"/>
      <c r="F45" s="40"/>
      <c r="G45" s="32"/>
    </row>
    <row r="46" spans="1:9" x14ac:dyDescent="0.25">
      <c r="A46" s="37">
        <v>11</v>
      </c>
      <c r="B46" s="41" t="s">
        <v>50</v>
      </c>
      <c r="C46" s="39">
        <v>30</v>
      </c>
      <c r="D46" s="39" t="s">
        <v>8</v>
      </c>
      <c r="E46" s="39"/>
      <c r="F46" s="40"/>
      <c r="G46" s="32"/>
    </row>
    <row r="47" spans="1:9" x14ac:dyDescent="0.25">
      <c r="A47" s="37">
        <v>12</v>
      </c>
      <c r="B47" s="41" t="s">
        <v>49</v>
      </c>
      <c r="C47" s="39">
        <v>1</v>
      </c>
      <c r="D47" s="39" t="s">
        <v>11</v>
      </c>
      <c r="E47" s="39"/>
      <c r="F47" s="40"/>
      <c r="G47" s="32"/>
      <c r="I47" s="2"/>
    </row>
    <row r="48" spans="1:9" x14ac:dyDescent="0.25">
      <c r="A48" s="37">
        <v>13</v>
      </c>
      <c r="B48" s="41" t="s">
        <v>52</v>
      </c>
      <c r="C48" s="39">
        <v>25.28</v>
      </c>
      <c r="D48" s="39" t="s">
        <v>7</v>
      </c>
      <c r="E48" s="39"/>
      <c r="F48" s="40"/>
      <c r="G48" s="32"/>
      <c r="I48" s="2"/>
    </row>
    <row r="49" spans="1:9" x14ac:dyDescent="0.25">
      <c r="A49" s="37">
        <v>14</v>
      </c>
      <c r="B49" s="41" t="s">
        <v>26</v>
      </c>
      <c r="C49" s="39">
        <v>37.5</v>
      </c>
      <c r="D49" s="39" t="s">
        <v>7</v>
      </c>
      <c r="E49" s="39"/>
      <c r="F49" s="40"/>
      <c r="G49" s="32"/>
      <c r="I49" s="2"/>
    </row>
    <row r="50" spans="1:9" x14ac:dyDescent="0.25">
      <c r="A50" s="37">
        <v>15</v>
      </c>
      <c r="B50" s="41" t="s">
        <v>28</v>
      </c>
      <c r="C50" s="39">
        <v>8</v>
      </c>
      <c r="D50" s="39" t="s">
        <v>8</v>
      </c>
      <c r="E50" s="39"/>
      <c r="F50" s="40"/>
      <c r="G50" s="32"/>
      <c r="I50" s="2"/>
    </row>
    <row r="51" spans="1:9" x14ac:dyDescent="0.25">
      <c r="A51" s="37">
        <v>16</v>
      </c>
      <c r="B51" s="41" t="s">
        <v>23</v>
      </c>
      <c r="C51" s="39">
        <v>37.5</v>
      </c>
      <c r="D51" s="39" t="s">
        <v>7</v>
      </c>
      <c r="E51" s="39"/>
      <c r="F51" s="40"/>
      <c r="G51" s="32"/>
      <c r="I51" s="2"/>
    </row>
    <row r="52" spans="1:9" x14ac:dyDescent="0.25">
      <c r="A52" s="37">
        <v>17</v>
      </c>
      <c r="B52" s="41" t="s">
        <v>27</v>
      </c>
      <c r="C52" s="39">
        <v>37.5</v>
      </c>
      <c r="D52" s="39" t="s">
        <v>7</v>
      </c>
      <c r="E52" s="39"/>
      <c r="F52" s="40"/>
      <c r="G52" s="32"/>
      <c r="I52" s="2"/>
    </row>
    <row r="53" spans="1:9" x14ac:dyDescent="0.25">
      <c r="A53" s="37">
        <v>18</v>
      </c>
      <c r="B53" s="41" t="s">
        <v>30</v>
      </c>
      <c r="C53" s="39">
        <v>3</v>
      </c>
      <c r="D53" s="39" t="s">
        <v>9</v>
      </c>
      <c r="E53" s="39"/>
      <c r="F53" s="40"/>
      <c r="G53" s="32"/>
      <c r="I53" s="2"/>
    </row>
    <row r="54" spans="1:9" x14ac:dyDescent="0.25">
      <c r="A54" s="37">
        <v>19</v>
      </c>
      <c r="B54" s="41" t="s">
        <v>31</v>
      </c>
      <c r="C54" s="39">
        <v>8</v>
      </c>
      <c r="D54" s="39" t="s">
        <v>9</v>
      </c>
      <c r="E54" s="39"/>
      <c r="F54" s="40"/>
      <c r="G54" s="32"/>
      <c r="I54" s="2"/>
    </row>
    <row r="55" spans="1:9" x14ac:dyDescent="0.25">
      <c r="A55" s="37">
        <v>20</v>
      </c>
      <c r="B55" s="41" t="s">
        <v>32</v>
      </c>
      <c r="C55" s="39">
        <v>8</v>
      </c>
      <c r="D55" s="39" t="s">
        <v>9</v>
      </c>
      <c r="E55" s="39"/>
      <c r="F55" s="40"/>
      <c r="G55" s="32"/>
      <c r="I55" s="2"/>
    </row>
    <row r="56" spans="1:9" x14ac:dyDescent="0.25">
      <c r="A56" s="37">
        <v>21</v>
      </c>
      <c r="B56" s="41" t="s">
        <v>53</v>
      </c>
      <c r="C56" s="39">
        <v>2.4</v>
      </c>
      <c r="D56" s="39" t="s">
        <v>7</v>
      </c>
      <c r="E56" s="39"/>
      <c r="F56" s="40"/>
      <c r="G56" s="32"/>
      <c r="I56" s="2"/>
    </row>
    <row r="57" spans="1:9" x14ac:dyDescent="0.25">
      <c r="A57" s="37">
        <v>22</v>
      </c>
      <c r="B57" s="41" t="s">
        <v>33</v>
      </c>
      <c r="C57" s="39">
        <v>37.5</v>
      </c>
      <c r="D57" s="39" t="s">
        <v>7</v>
      </c>
      <c r="E57" s="39"/>
      <c r="F57" s="40"/>
      <c r="G57" s="32"/>
      <c r="I57" s="2"/>
    </row>
    <row r="58" spans="1:9" x14ac:dyDescent="0.25">
      <c r="A58" s="37">
        <v>23</v>
      </c>
      <c r="B58" s="41" t="s">
        <v>69</v>
      </c>
      <c r="C58" s="39">
        <v>30</v>
      </c>
      <c r="D58" s="39" t="s">
        <v>7</v>
      </c>
      <c r="E58" s="39"/>
      <c r="F58" s="40"/>
      <c r="G58" s="32"/>
      <c r="H58" s="27"/>
      <c r="I58" s="2"/>
    </row>
    <row r="59" spans="1:9" x14ac:dyDescent="0.25">
      <c r="A59" s="37">
        <v>24</v>
      </c>
      <c r="B59" s="41" t="s">
        <v>66</v>
      </c>
      <c r="C59" s="39">
        <v>30</v>
      </c>
      <c r="D59" s="39" t="s">
        <v>7</v>
      </c>
      <c r="E59" s="39"/>
      <c r="F59" s="40"/>
      <c r="G59" s="32"/>
      <c r="I59" s="2"/>
    </row>
    <row r="60" spans="1:9" x14ac:dyDescent="0.25">
      <c r="A60" s="37">
        <v>25</v>
      </c>
      <c r="B60" s="41" t="s">
        <v>70</v>
      </c>
      <c r="C60" s="39">
        <v>14.5</v>
      </c>
      <c r="D60" s="39" t="s">
        <v>9</v>
      </c>
      <c r="E60" s="39"/>
      <c r="F60" s="40"/>
      <c r="G60" s="32"/>
      <c r="I60" s="2"/>
    </row>
    <row r="61" spans="1:9" x14ac:dyDescent="0.25">
      <c r="A61" s="37">
        <v>26</v>
      </c>
      <c r="B61" s="41" t="s">
        <v>56</v>
      </c>
      <c r="C61" s="39">
        <v>11</v>
      </c>
      <c r="D61" s="39" t="s">
        <v>8</v>
      </c>
      <c r="E61" s="39"/>
      <c r="F61" s="40"/>
      <c r="G61" s="32"/>
      <c r="I61" s="2"/>
    </row>
    <row r="62" spans="1:9" x14ac:dyDescent="0.25">
      <c r="A62" s="37">
        <v>27</v>
      </c>
      <c r="B62" s="41" t="s">
        <v>57</v>
      </c>
      <c r="C62" s="39">
        <v>11</v>
      </c>
      <c r="D62" s="39" t="s">
        <v>8</v>
      </c>
      <c r="E62" s="39"/>
      <c r="F62" s="40"/>
      <c r="G62" s="32"/>
      <c r="I62" s="2"/>
    </row>
    <row r="63" spans="1:9" x14ac:dyDescent="0.25">
      <c r="A63" s="37">
        <v>28</v>
      </c>
      <c r="B63" s="41" t="s">
        <v>58</v>
      </c>
      <c r="C63" s="39">
        <v>36</v>
      </c>
      <c r="D63" s="39" t="s">
        <v>7</v>
      </c>
      <c r="E63" s="39"/>
      <c r="F63" s="40"/>
      <c r="G63" s="32"/>
      <c r="I63" s="2"/>
    </row>
    <row r="64" spans="1:9" x14ac:dyDescent="0.25">
      <c r="A64" s="37">
        <v>29</v>
      </c>
      <c r="B64" s="41" t="s">
        <v>71</v>
      </c>
      <c r="C64" s="39">
        <v>14.5</v>
      </c>
      <c r="D64" s="39" t="s">
        <v>9</v>
      </c>
      <c r="E64" s="39"/>
      <c r="F64" s="40"/>
      <c r="G64" s="32"/>
      <c r="I64" s="2"/>
    </row>
    <row r="65" spans="1:9" x14ac:dyDescent="0.25">
      <c r="A65" s="37">
        <v>30</v>
      </c>
      <c r="B65" s="41" t="s">
        <v>60</v>
      </c>
      <c r="C65" s="39">
        <v>10</v>
      </c>
      <c r="D65" s="39" t="s">
        <v>8</v>
      </c>
      <c r="E65" s="39"/>
      <c r="F65" s="40"/>
      <c r="G65" s="32"/>
      <c r="I65" s="2"/>
    </row>
    <row r="66" spans="1:9" x14ac:dyDescent="0.25">
      <c r="A66" s="37">
        <v>31</v>
      </c>
      <c r="B66" s="41" t="s">
        <v>61</v>
      </c>
      <c r="C66" s="39">
        <v>1</v>
      </c>
      <c r="D66" s="39" t="s">
        <v>8</v>
      </c>
      <c r="E66" s="39"/>
      <c r="F66" s="40"/>
      <c r="G66" s="32"/>
      <c r="I66" s="2"/>
    </row>
    <row r="67" spans="1:9" x14ac:dyDescent="0.25">
      <c r="A67" s="37">
        <v>32</v>
      </c>
      <c r="B67" s="41" t="s">
        <v>68</v>
      </c>
      <c r="C67" s="39">
        <v>4</v>
      </c>
      <c r="D67" s="39" t="s">
        <v>9</v>
      </c>
      <c r="E67" s="39"/>
      <c r="F67" s="40"/>
      <c r="G67" s="32"/>
      <c r="I67" s="2"/>
    </row>
    <row r="68" spans="1:9" x14ac:dyDescent="0.25">
      <c r="A68" s="37">
        <v>33</v>
      </c>
      <c r="B68" s="41" t="s">
        <v>63</v>
      </c>
      <c r="C68" s="39">
        <v>90</v>
      </c>
      <c r="D68" s="39" t="s">
        <v>8</v>
      </c>
      <c r="E68" s="39"/>
      <c r="F68" s="40"/>
      <c r="G68" s="32"/>
      <c r="I68" s="2"/>
    </row>
    <row r="69" spans="1:9" x14ac:dyDescent="0.25">
      <c r="A69" s="37">
        <v>34</v>
      </c>
      <c r="B69" s="41" t="s">
        <v>62</v>
      </c>
      <c r="C69" s="39">
        <v>1</v>
      </c>
      <c r="D69" s="39" t="s">
        <v>11</v>
      </c>
      <c r="E69" s="39"/>
      <c r="F69" s="40"/>
      <c r="G69" s="32"/>
      <c r="I69" s="2"/>
    </row>
    <row r="70" spans="1:9" x14ac:dyDescent="0.25">
      <c r="A70" s="37">
        <v>35</v>
      </c>
      <c r="B70" s="41" t="s">
        <v>64</v>
      </c>
      <c r="C70" s="39">
        <v>1</v>
      </c>
      <c r="D70" s="39" t="s">
        <v>11</v>
      </c>
      <c r="E70" s="39"/>
      <c r="F70" s="40"/>
      <c r="G70" s="32"/>
      <c r="I70" s="2"/>
    </row>
    <row r="71" spans="1:9" x14ac:dyDescent="0.25">
      <c r="A71" s="37">
        <v>36</v>
      </c>
      <c r="B71" s="41" t="s">
        <v>84</v>
      </c>
      <c r="C71" s="39">
        <v>3</v>
      </c>
      <c r="D71" s="39" t="s">
        <v>35</v>
      </c>
      <c r="E71" s="39"/>
      <c r="F71" s="40"/>
      <c r="G71" s="32"/>
      <c r="I71" s="2"/>
    </row>
    <row r="72" spans="1:9" x14ac:dyDescent="0.25">
      <c r="A72" s="37">
        <v>37</v>
      </c>
      <c r="B72" s="41" t="s">
        <v>67</v>
      </c>
      <c r="C72" s="39">
        <v>2</v>
      </c>
      <c r="D72" s="39" t="s">
        <v>46</v>
      </c>
      <c r="E72" s="39"/>
      <c r="F72" s="40"/>
      <c r="G72" s="32"/>
      <c r="I72" s="2"/>
    </row>
    <row r="73" spans="1:9" ht="15.75" hidden="1" thickBot="1" x14ac:dyDescent="0.3">
      <c r="A73" s="4"/>
      <c r="B73" s="22"/>
      <c r="C73" s="5"/>
      <c r="D73" s="5"/>
      <c r="E73" s="5"/>
      <c r="F73" s="13">
        <f t="shared" ref="F37:F73" si="0">E73*C73</f>
        <v>0</v>
      </c>
      <c r="G73" s="7"/>
      <c r="I73" s="2"/>
    </row>
    <row r="74" spans="1:9" ht="15.75" thickBot="1" x14ac:dyDescent="0.3">
      <c r="A74" s="6"/>
      <c r="B74" s="17"/>
      <c r="C74" s="3"/>
      <c r="D74" s="3"/>
      <c r="E74" s="3"/>
      <c r="F74" s="3"/>
      <c r="G74" s="7"/>
    </row>
    <row r="75" spans="1:9" ht="15.75" thickBot="1" x14ac:dyDescent="0.3">
      <c r="A75" s="6"/>
      <c r="B75" s="17"/>
      <c r="C75" s="3"/>
      <c r="D75" s="3"/>
      <c r="E75" s="8" t="s">
        <v>10</v>
      </c>
      <c r="F75" s="14">
        <f>SUM(F36:F72)</f>
        <v>0</v>
      </c>
      <c r="G75" s="33"/>
    </row>
    <row r="76" spans="1:9" x14ac:dyDescent="0.25">
      <c r="A76" s="6"/>
      <c r="B76" s="2"/>
      <c r="C76" s="3"/>
      <c r="D76" s="3"/>
      <c r="E76" s="3"/>
      <c r="F76" s="3"/>
      <c r="G76" s="7"/>
    </row>
    <row r="77" spans="1:9" x14ac:dyDescent="0.25">
      <c r="A77" s="6"/>
      <c r="B77" s="2"/>
      <c r="C77" s="3"/>
      <c r="D77" s="3"/>
      <c r="E77" s="3"/>
      <c r="F77" s="6"/>
      <c r="G77" s="7"/>
      <c r="H77" s="7"/>
    </row>
    <row r="78" spans="1:9" x14ac:dyDescent="0.25">
      <c r="A78" s="6"/>
      <c r="B78" s="6" t="s">
        <v>14</v>
      </c>
      <c r="C78" s="3"/>
      <c r="D78" s="3"/>
      <c r="E78" s="3"/>
      <c r="F78" s="19"/>
      <c r="G78" s="7"/>
      <c r="H78" s="7"/>
    </row>
    <row r="79" spans="1:9" x14ac:dyDescent="0.25">
      <c r="A79" s="37">
        <v>1</v>
      </c>
      <c r="B79" s="41" t="s">
        <v>54</v>
      </c>
      <c r="C79" s="39">
        <v>63.1</v>
      </c>
      <c r="D79" s="39" t="s">
        <v>9</v>
      </c>
      <c r="E79" s="39"/>
      <c r="F79" s="40"/>
      <c r="G79" s="32"/>
      <c r="H79" s="7"/>
    </row>
    <row r="80" spans="1:9" x14ac:dyDescent="0.25">
      <c r="A80" s="37">
        <v>2</v>
      </c>
      <c r="B80" s="41" t="s">
        <v>65</v>
      </c>
      <c r="C80" s="39">
        <v>106.25</v>
      </c>
      <c r="D80" s="39" t="s">
        <v>7</v>
      </c>
      <c r="E80" s="39"/>
      <c r="F80" s="40"/>
      <c r="G80" s="32"/>
      <c r="H80" s="7"/>
    </row>
    <row r="81" spans="1:9" x14ac:dyDescent="0.25">
      <c r="A81" s="37">
        <v>3</v>
      </c>
      <c r="B81" s="41" t="s">
        <v>66</v>
      </c>
      <c r="C81" s="39">
        <v>106.25</v>
      </c>
      <c r="D81" s="39" t="s">
        <v>7</v>
      </c>
      <c r="E81" s="39"/>
      <c r="F81" s="40"/>
      <c r="G81" s="32"/>
      <c r="H81" s="7"/>
    </row>
    <row r="82" spans="1:9" x14ac:dyDescent="0.25">
      <c r="A82" s="37">
        <v>4</v>
      </c>
      <c r="B82" s="41" t="s">
        <v>55</v>
      </c>
      <c r="C82" s="39">
        <v>63.1</v>
      </c>
      <c r="D82" s="39" t="s">
        <v>9</v>
      </c>
      <c r="E82" s="39"/>
      <c r="F82" s="40"/>
      <c r="G82" s="32"/>
      <c r="H82" s="7"/>
    </row>
    <row r="83" spans="1:9" x14ac:dyDescent="0.25">
      <c r="A83" s="37">
        <v>5</v>
      </c>
      <c r="B83" s="41" t="s">
        <v>56</v>
      </c>
      <c r="C83" s="39">
        <v>46</v>
      </c>
      <c r="D83" s="39" t="s">
        <v>8</v>
      </c>
      <c r="E83" s="39"/>
      <c r="F83" s="40"/>
      <c r="G83" s="32"/>
      <c r="H83" s="7"/>
    </row>
    <row r="84" spans="1:9" x14ac:dyDescent="0.25">
      <c r="A84" s="37">
        <v>6</v>
      </c>
      <c r="B84" s="41" t="s">
        <v>57</v>
      </c>
      <c r="C84" s="39">
        <v>13</v>
      </c>
      <c r="D84" s="39" t="s">
        <v>8</v>
      </c>
      <c r="E84" s="39"/>
      <c r="F84" s="40"/>
      <c r="G84" s="32"/>
      <c r="H84" s="7"/>
    </row>
    <row r="85" spans="1:9" x14ac:dyDescent="0.25">
      <c r="A85" s="37">
        <v>7</v>
      </c>
      <c r="B85" s="41" t="s">
        <v>58</v>
      </c>
      <c r="C85" s="39">
        <v>165</v>
      </c>
      <c r="D85" s="39" t="s">
        <v>7</v>
      </c>
      <c r="E85" s="39"/>
      <c r="F85" s="40"/>
      <c r="G85" s="32"/>
      <c r="H85" s="7"/>
    </row>
    <row r="86" spans="1:9" x14ac:dyDescent="0.25">
      <c r="A86" s="37">
        <v>8</v>
      </c>
      <c r="B86" s="41" t="s">
        <v>59</v>
      </c>
      <c r="C86" s="39">
        <v>34</v>
      </c>
      <c r="D86" s="39" t="s">
        <v>8</v>
      </c>
      <c r="E86" s="39"/>
      <c r="F86" s="40"/>
      <c r="G86" s="32"/>
      <c r="H86" s="7"/>
      <c r="I86" s="7"/>
    </row>
    <row r="87" spans="1:9" x14ac:dyDescent="0.25">
      <c r="A87" s="37">
        <v>9</v>
      </c>
      <c r="B87" s="41" t="s">
        <v>60</v>
      </c>
      <c r="C87" s="39">
        <v>4</v>
      </c>
      <c r="D87" s="39" t="s">
        <v>8</v>
      </c>
      <c r="E87" s="39"/>
      <c r="F87" s="40"/>
      <c r="G87" s="32"/>
      <c r="H87" s="7"/>
      <c r="I87" s="7"/>
    </row>
    <row r="88" spans="1:9" x14ac:dyDescent="0.25">
      <c r="A88" s="37">
        <v>10</v>
      </c>
      <c r="B88" s="41" t="s">
        <v>61</v>
      </c>
      <c r="C88" s="39">
        <v>1</v>
      </c>
      <c r="D88" s="39" t="s">
        <v>8</v>
      </c>
      <c r="E88" s="39"/>
      <c r="F88" s="40"/>
      <c r="G88" s="32"/>
      <c r="H88" s="7"/>
      <c r="I88" s="7"/>
    </row>
    <row r="89" spans="1:9" x14ac:dyDescent="0.25">
      <c r="A89" s="37">
        <v>11</v>
      </c>
      <c r="B89" s="41" t="s">
        <v>68</v>
      </c>
      <c r="C89" s="39">
        <v>27.5</v>
      </c>
      <c r="D89" s="39" t="s">
        <v>9</v>
      </c>
      <c r="E89" s="39"/>
      <c r="F89" s="40"/>
      <c r="G89" s="32"/>
      <c r="H89" s="7"/>
      <c r="I89" s="7"/>
    </row>
    <row r="90" spans="1:9" x14ac:dyDescent="0.25">
      <c r="A90" s="37">
        <v>12</v>
      </c>
      <c r="B90" s="41" t="s">
        <v>63</v>
      </c>
      <c r="C90" s="39">
        <v>400</v>
      </c>
      <c r="D90" s="39" t="s">
        <v>8</v>
      </c>
      <c r="E90" s="39"/>
      <c r="F90" s="40"/>
      <c r="G90" s="32"/>
      <c r="H90" s="7"/>
      <c r="I90" s="7"/>
    </row>
    <row r="91" spans="1:9" x14ac:dyDescent="0.25">
      <c r="A91" s="37">
        <v>13</v>
      </c>
      <c r="B91" s="41" t="s">
        <v>62</v>
      </c>
      <c r="C91" s="39">
        <v>1</v>
      </c>
      <c r="D91" s="39" t="s">
        <v>11</v>
      </c>
      <c r="E91" s="39"/>
      <c r="F91" s="40"/>
      <c r="G91" s="32"/>
      <c r="H91" s="7"/>
      <c r="I91" s="7"/>
    </row>
    <row r="92" spans="1:9" x14ac:dyDescent="0.25">
      <c r="A92" s="37">
        <v>14</v>
      </c>
      <c r="B92" s="41" t="s">
        <v>64</v>
      </c>
      <c r="C92" s="39">
        <v>1</v>
      </c>
      <c r="D92" s="39" t="s">
        <v>11</v>
      </c>
      <c r="E92" s="39"/>
      <c r="F92" s="40"/>
      <c r="G92" s="32"/>
      <c r="H92" s="7"/>
      <c r="I92" s="7"/>
    </row>
    <row r="93" spans="1:9" x14ac:dyDescent="0.25">
      <c r="A93" s="37">
        <v>15</v>
      </c>
      <c r="B93" s="41" t="s">
        <v>84</v>
      </c>
      <c r="C93" s="39">
        <v>3</v>
      </c>
      <c r="D93" s="39" t="s">
        <v>35</v>
      </c>
      <c r="E93" s="39"/>
      <c r="F93" s="40"/>
      <c r="G93" s="32"/>
      <c r="H93" s="7"/>
      <c r="I93" s="7"/>
    </row>
    <row r="94" spans="1:9" x14ac:dyDescent="0.25">
      <c r="A94" s="37">
        <v>16</v>
      </c>
      <c r="B94" s="41" t="s">
        <v>67</v>
      </c>
      <c r="C94" s="39">
        <v>2</v>
      </c>
      <c r="D94" s="39" t="s">
        <v>46</v>
      </c>
      <c r="E94" s="39"/>
      <c r="F94" s="39"/>
      <c r="G94" s="32"/>
    </row>
    <row r="95" spans="1:9" ht="15.75" thickBot="1" x14ac:dyDescent="0.3">
      <c r="A95" s="6"/>
      <c r="B95" s="17"/>
      <c r="C95" s="3"/>
      <c r="D95" s="3"/>
      <c r="E95" s="3"/>
      <c r="F95" s="3"/>
    </row>
    <row r="96" spans="1:9" ht="15.75" thickBot="1" x14ac:dyDescent="0.3">
      <c r="A96" s="6"/>
      <c r="B96" s="17"/>
      <c r="C96" s="3"/>
      <c r="D96" s="3"/>
      <c r="E96" s="8" t="s">
        <v>10</v>
      </c>
      <c r="F96" s="14">
        <f>SUM(F79:F94)</f>
        <v>0</v>
      </c>
      <c r="G96" s="33"/>
      <c r="H96" s="27"/>
    </row>
    <row r="97" spans="1:11" hidden="1" x14ac:dyDescent="0.25">
      <c r="A97" s="6"/>
      <c r="B97" s="2"/>
      <c r="C97" s="3"/>
      <c r="D97" s="3"/>
      <c r="E97" s="3"/>
      <c r="F97" s="3"/>
    </row>
    <row r="98" spans="1:11" x14ac:dyDescent="0.25">
      <c r="F98" s="1"/>
    </row>
    <row r="99" spans="1:11" x14ac:dyDescent="0.25">
      <c r="F99" s="1"/>
    </row>
    <row r="100" spans="1:11" x14ac:dyDescent="0.25">
      <c r="A100" s="6"/>
      <c r="B100" s="6" t="s">
        <v>13</v>
      </c>
      <c r="C100" s="3"/>
      <c r="D100" s="3"/>
      <c r="E100" s="3"/>
      <c r="F100" s="19"/>
    </row>
    <row r="101" spans="1:11" x14ac:dyDescent="0.25">
      <c r="A101" s="37">
        <v>1</v>
      </c>
      <c r="B101" s="41" t="s">
        <v>92</v>
      </c>
      <c r="C101" s="39">
        <v>16.809999999999999</v>
      </c>
      <c r="D101" s="39" t="s">
        <v>7</v>
      </c>
      <c r="E101" s="39"/>
      <c r="F101" s="40"/>
      <c r="G101" s="34"/>
    </row>
    <row r="102" spans="1:11" x14ac:dyDescent="0.25">
      <c r="A102" s="37">
        <v>2</v>
      </c>
      <c r="B102" s="41" t="s">
        <v>89</v>
      </c>
      <c r="C102" s="39">
        <v>34</v>
      </c>
      <c r="D102" s="39" t="s">
        <v>7</v>
      </c>
      <c r="E102" s="39"/>
      <c r="F102" s="40"/>
      <c r="G102" s="34"/>
      <c r="K102" s="7"/>
    </row>
    <row r="103" spans="1:11" x14ac:dyDescent="0.25">
      <c r="A103" s="37">
        <v>3</v>
      </c>
      <c r="B103" s="41" t="s">
        <v>90</v>
      </c>
      <c r="C103" s="39">
        <v>64.36</v>
      </c>
      <c r="D103" s="39" t="s">
        <v>7</v>
      </c>
      <c r="E103" s="39"/>
      <c r="F103" s="40"/>
      <c r="G103" s="34"/>
    </row>
    <row r="104" spans="1:11" x14ac:dyDescent="0.25">
      <c r="A104" s="37">
        <v>4</v>
      </c>
      <c r="B104" s="41" t="s">
        <v>83</v>
      </c>
      <c r="C104" s="39">
        <v>6.8</v>
      </c>
      <c r="D104" s="39" t="s">
        <v>35</v>
      </c>
      <c r="E104" s="39"/>
      <c r="F104" s="40"/>
      <c r="G104" s="34"/>
    </row>
    <row r="105" spans="1:11" x14ac:dyDescent="0.25">
      <c r="A105" s="37">
        <v>5</v>
      </c>
      <c r="B105" s="41" t="s">
        <v>91</v>
      </c>
      <c r="C105" s="39">
        <v>1</v>
      </c>
      <c r="D105" s="39" t="s">
        <v>11</v>
      </c>
      <c r="E105" s="39"/>
      <c r="F105" s="40"/>
      <c r="G105" s="34"/>
    </row>
    <row r="106" spans="1:11" x14ac:dyDescent="0.25">
      <c r="A106" s="37">
        <v>6</v>
      </c>
      <c r="B106" s="41" t="s">
        <v>82</v>
      </c>
      <c r="C106" s="39">
        <v>200</v>
      </c>
      <c r="D106" s="39" t="s">
        <v>9</v>
      </c>
      <c r="E106" s="39"/>
      <c r="F106" s="40"/>
      <c r="G106" s="34"/>
    </row>
    <row r="107" spans="1:11" x14ac:dyDescent="0.25">
      <c r="A107" s="37">
        <v>7</v>
      </c>
      <c r="B107" s="41" t="s">
        <v>81</v>
      </c>
      <c r="C107" s="39">
        <v>200</v>
      </c>
      <c r="D107" s="39" t="s">
        <v>9</v>
      </c>
      <c r="E107" s="39"/>
      <c r="F107" s="40"/>
      <c r="G107" s="34"/>
    </row>
    <row r="108" spans="1:11" x14ac:dyDescent="0.25">
      <c r="A108" s="37">
        <v>8</v>
      </c>
      <c r="B108" s="41" t="s">
        <v>80</v>
      </c>
      <c r="C108" s="39">
        <v>30</v>
      </c>
      <c r="D108" s="39" t="s">
        <v>9</v>
      </c>
      <c r="E108" s="39"/>
      <c r="F108" s="40"/>
      <c r="G108" s="34"/>
    </row>
    <row r="109" spans="1:11" x14ac:dyDescent="0.25">
      <c r="A109" s="37">
        <v>9</v>
      </c>
      <c r="B109" s="41" t="s">
        <v>79</v>
      </c>
      <c r="C109" s="39">
        <v>1</v>
      </c>
      <c r="D109" s="39" t="s">
        <v>8</v>
      </c>
      <c r="E109" s="39"/>
      <c r="F109" s="40"/>
      <c r="G109" s="34"/>
    </row>
    <row r="110" spans="1:11" x14ac:dyDescent="0.25">
      <c r="A110" s="37">
        <v>10</v>
      </c>
      <c r="B110" s="41" t="s">
        <v>77</v>
      </c>
      <c r="C110" s="39">
        <v>2</v>
      </c>
      <c r="D110" s="39" t="s">
        <v>8</v>
      </c>
      <c r="E110" s="39"/>
      <c r="F110" s="40"/>
      <c r="G110" s="34"/>
    </row>
    <row r="111" spans="1:11" x14ac:dyDescent="0.25">
      <c r="A111" s="37">
        <v>11</v>
      </c>
      <c r="B111" s="41" t="s">
        <v>93</v>
      </c>
      <c r="C111" s="39">
        <v>4</v>
      </c>
      <c r="D111" s="39" t="s">
        <v>8</v>
      </c>
      <c r="E111" s="39"/>
      <c r="F111" s="40"/>
      <c r="G111" s="34"/>
    </row>
    <row r="112" spans="1:11" x14ac:dyDescent="0.25">
      <c r="A112" s="37">
        <v>12</v>
      </c>
      <c r="B112" s="41" t="s">
        <v>78</v>
      </c>
      <c r="C112" s="39">
        <v>7</v>
      </c>
      <c r="D112" s="39" t="s">
        <v>8</v>
      </c>
      <c r="E112" s="39"/>
      <c r="F112" s="40"/>
      <c r="G112" s="34"/>
    </row>
    <row r="113" spans="1:7" x14ac:dyDescent="0.25">
      <c r="A113" s="37">
        <v>13</v>
      </c>
      <c r="B113" s="41" t="s">
        <v>76</v>
      </c>
      <c r="C113" s="39">
        <v>19</v>
      </c>
      <c r="D113" s="39" t="s">
        <v>8</v>
      </c>
      <c r="E113" s="39"/>
      <c r="F113" s="40"/>
      <c r="G113" s="34"/>
    </row>
    <row r="114" spans="1:7" x14ac:dyDescent="0.25">
      <c r="A114" s="37">
        <v>14</v>
      </c>
      <c r="B114" s="41" t="s">
        <v>75</v>
      </c>
      <c r="C114" s="39">
        <v>34</v>
      </c>
      <c r="D114" s="39" t="s">
        <v>7</v>
      </c>
      <c r="E114" s="39"/>
      <c r="F114" s="40"/>
      <c r="G114" s="34"/>
    </row>
    <row r="115" spans="1:7" x14ac:dyDescent="0.25">
      <c r="A115" s="37">
        <v>15</v>
      </c>
      <c r="B115" s="41" t="s">
        <v>74</v>
      </c>
      <c r="C115" s="39">
        <v>1</v>
      </c>
      <c r="D115" s="39" t="s">
        <v>8</v>
      </c>
      <c r="E115" s="39"/>
      <c r="F115" s="40"/>
      <c r="G115" s="34"/>
    </row>
    <row r="116" spans="1:7" x14ac:dyDescent="0.25">
      <c r="A116" s="37">
        <v>16</v>
      </c>
      <c r="B116" s="41" t="s">
        <v>72</v>
      </c>
      <c r="C116" s="39">
        <v>42.5</v>
      </c>
      <c r="D116" s="39" t="s">
        <v>73</v>
      </c>
      <c r="E116" s="39"/>
      <c r="F116" s="40"/>
      <c r="G116" s="34"/>
    </row>
    <row r="117" spans="1:7" x14ac:dyDescent="0.25">
      <c r="A117" s="37">
        <v>17</v>
      </c>
      <c r="B117" s="41" t="s">
        <v>86</v>
      </c>
      <c r="C117" s="39">
        <v>1</v>
      </c>
      <c r="D117" s="39" t="s">
        <v>8</v>
      </c>
      <c r="E117" s="39"/>
      <c r="F117" s="40"/>
      <c r="G117" s="34"/>
    </row>
    <row r="118" spans="1:7" x14ac:dyDescent="0.25">
      <c r="A118" s="37">
        <v>18</v>
      </c>
      <c r="B118" s="41" t="s">
        <v>88</v>
      </c>
      <c r="C118" s="39">
        <v>49.5</v>
      </c>
      <c r="D118" s="39" t="s">
        <v>7</v>
      </c>
      <c r="E118" s="39"/>
      <c r="F118" s="40"/>
      <c r="G118" s="34"/>
    </row>
    <row r="119" spans="1:7" x14ac:dyDescent="0.25">
      <c r="A119" s="37">
        <v>19</v>
      </c>
      <c r="B119" s="41" t="s">
        <v>87</v>
      </c>
      <c r="C119" s="39">
        <v>0.79</v>
      </c>
      <c r="D119" s="39" t="s">
        <v>35</v>
      </c>
      <c r="E119" s="39"/>
      <c r="F119" s="40"/>
      <c r="G119" s="34"/>
    </row>
    <row r="120" spans="1:7" x14ac:dyDescent="0.25">
      <c r="A120" s="37">
        <v>20</v>
      </c>
      <c r="B120" s="41" t="s">
        <v>94</v>
      </c>
      <c r="C120" s="39">
        <v>1</v>
      </c>
      <c r="D120" s="39" t="s">
        <v>11</v>
      </c>
      <c r="E120" s="39"/>
      <c r="F120" s="40"/>
      <c r="G120" s="34"/>
    </row>
    <row r="121" spans="1:7" x14ac:dyDescent="0.25">
      <c r="A121" s="37">
        <v>21</v>
      </c>
      <c r="B121" s="41" t="s">
        <v>97</v>
      </c>
      <c r="C121" s="39">
        <v>1.36</v>
      </c>
      <c r="D121" s="39" t="s">
        <v>35</v>
      </c>
      <c r="E121" s="39"/>
      <c r="F121" s="40"/>
      <c r="G121" s="34"/>
    </row>
    <row r="122" spans="1:7" x14ac:dyDescent="0.25">
      <c r="A122" s="37">
        <v>22</v>
      </c>
      <c r="B122" s="41" t="s">
        <v>95</v>
      </c>
      <c r="C122" s="39">
        <v>34</v>
      </c>
      <c r="D122" s="39" t="s">
        <v>7</v>
      </c>
      <c r="E122" s="39"/>
      <c r="F122" s="40"/>
      <c r="G122" s="34"/>
    </row>
    <row r="123" spans="1:7" x14ac:dyDescent="0.25">
      <c r="A123" s="37">
        <v>23</v>
      </c>
      <c r="B123" s="41" t="s">
        <v>96</v>
      </c>
      <c r="C123" s="39">
        <v>1.8</v>
      </c>
      <c r="D123" s="39" t="s">
        <v>35</v>
      </c>
      <c r="E123" s="39"/>
      <c r="F123" s="40"/>
      <c r="G123" s="34"/>
    </row>
    <row r="124" spans="1:7" x14ac:dyDescent="0.25">
      <c r="A124" s="37">
        <v>24</v>
      </c>
      <c r="B124" s="41" t="s">
        <v>99</v>
      </c>
      <c r="C124" s="39">
        <v>26.75</v>
      </c>
      <c r="D124" s="39" t="s">
        <v>7</v>
      </c>
      <c r="E124" s="39"/>
      <c r="F124" s="40"/>
      <c r="G124" s="34"/>
    </row>
    <row r="125" spans="1:7" x14ac:dyDescent="0.25">
      <c r="A125" s="37">
        <v>25</v>
      </c>
      <c r="B125" s="41" t="s">
        <v>98</v>
      </c>
      <c r="C125" s="39">
        <v>34</v>
      </c>
      <c r="D125" s="39" t="s">
        <v>7</v>
      </c>
      <c r="E125" s="39"/>
      <c r="F125" s="40"/>
      <c r="G125" s="34"/>
    </row>
    <row r="126" spans="1:7" x14ac:dyDescent="0.25">
      <c r="A126" s="37">
        <v>26</v>
      </c>
      <c r="B126" s="41" t="s">
        <v>27</v>
      </c>
      <c r="C126" s="39">
        <v>64.36</v>
      </c>
      <c r="D126" s="39" t="s">
        <v>7</v>
      </c>
      <c r="E126" s="39"/>
      <c r="F126" s="40"/>
      <c r="G126" s="34"/>
    </row>
    <row r="127" spans="1:7" x14ac:dyDescent="0.25">
      <c r="A127" s="37">
        <v>27</v>
      </c>
      <c r="B127" s="41" t="s">
        <v>100</v>
      </c>
      <c r="C127" s="39">
        <v>64.36</v>
      </c>
      <c r="D127" s="39" t="s">
        <v>7</v>
      </c>
      <c r="E127" s="39"/>
      <c r="F127" s="40"/>
      <c r="G127" s="34"/>
    </row>
    <row r="128" spans="1:7" x14ac:dyDescent="0.25">
      <c r="A128" s="37">
        <v>28</v>
      </c>
      <c r="B128" s="41" t="s">
        <v>102</v>
      </c>
      <c r="C128" s="39">
        <v>64.36</v>
      </c>
      <c r="D128" s="39" t="s">
        <v>7</v>
      </c>
      <c r="E128" s="39"/>
      <c r="F128" s="40"/>
      <c r="G128" s="34"/>
    </row>
    <row r="129" spans="1:7" x14ac:dyDescent="0.25">
      <c r="A129" s="37">
        <v>29</v>
      </c>
      <c r="B129" s="41" t="s">
        <v>101</v>
      </c>
      <c r="C129" s="39">
        <v>1</v>
      </c>
      <c r="D129" s="39" t="s">
        <v>8</v>
      </c>
      <c r="E129" s="39"/>
      <c r="F129" s="40"/>
      <c r="G129" s="34"/>
    </row>
    <row r="130" spans="1:7" x14ac:dyDescent="0.25">
      <c r="A130" s="37">
        <v>30</v>
      </c>
      <c r="B130" s="41" t="s">
        <v>103</v>
      </c>
      <c r="C130" s="39">
        <v>1</v>
      </c>
      <c r="D130" s="39" t="s">
        <v>11</v>
      </c>
      <c r="E130" s="39"/>
      <c r="F130" s="40"/>
      <c r="G130" s="34"/>
    </row>
    <row r="131" spans="1:7" x14ac:dyDescent="0.25">
      <c r="A131" s="37">
        <v>31</v>
      </c>
      <c r="B131" s="41" t="s">
        <v>105</v>
      </c>
      <c r="C131" s="39">
        <v>31.1</v>
      </c>
      <c r="D131" s="39" t="s">
        <v>7</v>
      </c>
      <c r="E131" s="39"/>
      <c r="F131" s="40"/>
      <c r="G131" s="34"/>
    </row>
    <row r="132" spans="1:7" x14ac:dyDescent="0.25">
      <c r="A132" s="37">
        <v>32</v>
      </c>
      <c r="B132" s="41" t="s">
        <v>107</v>
      </c>
      <c r="C132" s="39">
        <v>31.1</v>
      </c>
      <c r="D132" s="39" t="s">
        <v>7</v>
      </c>
      <c r="E132" s="39"/>
      <c r="F132" s="40"/>
      <c r="G132" s="34"/>
    </row>
    <row r="133" spans="1:7" x14ac:dyDescent="0.25">
      <c r="A133" s="37">
        <v>33</v>
      </c>
      <c r="B133" s="41" t="s">
        <v>104</v>
      </c>
      <c r="C133" s="39">
        <v>31.1</v>
      </c>
      <c r="D133" s="39" t="s">
        <v>7</v>
      </c>
      <c r="E133" s="39"/>
      <c r="F133" s="40"/>
      <c r="G133" s="34"/>
    </row>
    <row r="134" spans="1:7" x14ac:dyDescent="0.25">
      <c r="A134" s="37">
        <v>34</v>
      </c>
      <c r="B134" s="41" t="s">
        <v>109</v>
      </c>
      <c r="C134" s="39">
        <v>2.5</v>
      </c>
      <c r="D134" s="39" t="s">
        <v>9</v>
      </c>
      <c r="E134" s="39"/>
      <c r="F134" s="40"/>
      <c r="G134" s="34"/>
    </row>
    <row r="135" spans="1:7" x14ac:dyDescent="0.25">
      <c r="A135" s="37">
        <v>35</v>
      </c>
      <c r="B135" s="41" t="s">
        <v>106</v>
      </c>
      <c r="C135" s="39">
        <v>34.6</v>
      </c>
      <c r="D135" s="39" t="s">
        <v>9</v>
      </c>
      <c r="E135" s="39"/>
      <c r="F135" s="40"/>
      <c r="G135" s="34"/>
    </row>
    <row r="136" spans="1:7" x14ac:dyDescent="0.25">
      <c r="A136" s="37">
        <v>36</v>
      </c>
      <c r="B136" s="41" t="s">
        <v>108</v>
      </c>
      <c r="C136" s="39">
        <v>3</v>
      </c>
      <c r="D136" s="39" t="s">
        <v>8</v>
      </c>
      <c r="E136" s="39"/>
      <c r="F136" s="40"/>
      <c r="G136" s="34"/>
    </row>
    <row r="137" spans="1:7" x14ac:dyDescent="0.25">
      <c r="A137" s="37">
        <v>37</v>
      </c>
      <c r="B137" s="41" t="s">
        <v>110</v>
      </c>
      <c r="C137" s="39">
        <v>1</v>
      </c>
      <c r="D137" s="39" t="s">
        <v>11</v>
      </c>
      <c r="E137" s="39"/>
      <c r="F137" s="40"/>
      <c r="G137" s="34"/>
    </row>
    <row r="138" spans="1:7" x14ac:dyDescent="0.25">
      <c r="A138" s="37">
        <v>38</v>
      </c>
      <c r="B138" s="41" t="s">
        <v>112</v>
      </c>
      <c r="C138" s="39">
        <v>40</v>
      </c>
      <c r="D138" s="39" t="s">
        <v>7</v>
      </c>
      <c r="E138" s="39"/>
      <c r="F138" s="40"/>
      <c r="G138" s="34"/>
    </row>
    <row r="139" spans="1:7" x14ac:dyDescent="0.25">
      <c r="A139" s="37">
        <v>39</v>
      </c>
      <c r="B139" s="41" t="s">
        <v>29</v>
      </c>
      <c r="C139" s="39">
        <v>13.5</v>
      </c>
      <c r="D139" s="39" t="s">
        <v>9</v>
      </c>
      <c r="E139" s="39"/>
      <c r="F139" s="40"/>
      <c r="G139" s="34"/>
    </row>
    <row r="140" spans="1:7" x14ac:dyDescent="0.25">
      <c r="A140" s="37">
        <v>40</v>
      </c>
      <c r="B140" s="41" t="s">
        <v>26</v>
      </c>
      <c r="C140" s="39">
        <v>37.4</v>
      </c>
      <c r="D140" s="39" t="s">
        <v>7</v>
      </c>
      <c r="E140" s="39"/>
      <c r="F140" s="40"/>
      <c r="G140" s="34"/>
    </row>
    <row r="141" spans="1:7" x14ac:dyDescent="0.25">
      <c r="A141" s="37">
        <v>41</v>
      </c>
      <c r="B141" s="41" t="s">
        <v>28</v>
      </c>
      <c r="C141" s="39">
        <v>9</v>
      </c>
      <c r="D141" s="39" t="s">
        <v>8</v>
      </c>
      <c r="E141" s="39"/>
      <c r="F141" s="40"/>
      <c r="G141" s="34"/>
    </row>
    <row r="142" spans="1:7" x14ac:dyDescent="0.25">
      <c r="A142" s="37">
        <v>42</v>
      </c>
      <c r="B142" s="41" t="s">
        <v>23</v>
      </c>
      <c r="C142" s="39">
        <v>37.4</v>
      </c>
      <c r="D142" s="39" t="s">
        <v>7</v>
      </c>
      <c r="E142" s="39"/>
      <c r="F142" s="40"/>
      <c r="G142" s="34"/>
    </row>
    <row r="143" spans="1:7" x14ac:dyDescent="0.25">
      <c r="A143" s="37">
        <v>43</v>
      </c>
      <c r="B143" s="41" t="s">
        <v>27</v>
      </c>
      <c r="C143" s="39">
        <v>37.4</v>
      </c>
      <c r="D143" s="39" t="s">
        <v>7</v>
      </c>
      <c r="E143" s="39"/>
      <c r="F143" s="40"/>
      <c r="G143" s="34"/>
    </row>
    <row r="144" spans="1:7" x14ac:dyDescent="0.25">
      <c r="A144" s="37">
        <v>44</v>
      </c>
      <c r="B144" s="41" t="s">
        <v>30</v>
      </c>
      <c r="C144" s="39">
        <v>5</v>
      </c>
      <c r="D144" s="39" t="s">
        <v>9</v>
      </c>
      <c r="E144" s="39"/>
      <c r="F144" s="40"/>
      <c r="G144" s="34"/>
    </row>
    <row r="145" spans="1:8" x14ac:dyDescent="0.25">
      <c r="A145" s="37">
        <v>45</v>
      </c>
      <c r="B145" s="41" t="s">
        <v>31</v>
      </c>
      <c r="C145" s="39">
        <v>14</v>
      </c>
      <c r="D145" s="39" t="s">
        <v>9</v>
      </c>
      <c r="E145" s="39"/>
      <c r="F145" s="40"/>
      <c r="G145" s="34"/>
    </row>
    <row r="146" spans="1:8" x14ac:dyDescent="0.25">
      <c r="A146" s="37">
        <v>46</v>
      </c>
      <c r="B146" s="41" t="s">
        <v>32</v>
      </c>
      <c r="C146" s="39">
        <v>14</v>
      </c>
      <c r="D146" s="39" t="s">
        <v>9</v>
      </c>
      <c r="E146" s="39"/>
      <c r="F146" s="40"/>
      <c r="G146" s="34"/>
    </row>
    <row r="147" spans="1:8" x14ac:dyDescent="0.25">
      <c r="A147" s="37">
        <v>47</v>
      </c>
      <c r="B147" s="41" t="s">
        <v>53</v>
      </c>
      <c r="C147" s="39">
        <v>3.5</v>
      </c>
      <c r="D147" s="39" t="s">
        <v>7</v>
      </c>
      <c r="E147" s="39"/>
      <c r="F147" s="40"/>
      <c r="G147" s="34"/>
    </row>
    <row r="148" spans="1:8" x14ac:dyDescent="0.25">
      <c r="A148" s="37">
        <v>48</v>
      </c>
      <c r="B148" s="41" t="s">
        <v>33</v>
      </c>
      <c r="C148" s="39">
        <v>37.4</v>
      </c>
      <c r="D148" s="39" t="s">
        <v>7</v>
      </c>
      <c r="E148" s="39"/>
      <c r="F148" s="40"/>
      <c r="G148" s="34"/>
    </row>
    <row r="149" spans="1:8" x14ac:dyDescent="0.25">
      <c r="A149" s="37">
        <v>49</v>
      </c>
      <c r="B149" s="41" t="s">
        <v>44</v>
      </c>
      <c r="C149" s="39">
        <v>4</v>
      </c>
      <c r="D149" s="39" t="s">
        <v>9</v>
      </c>
      <c r="E149" s="39"/>
      <c r="F149" s="40"/>
      <c r="G149" s="34"/>
    </row>
    <row r="150" spans="1:8" x14ac:dyDescent="0.25">
      <c r="A150" s="37">
        <v>50</v>
      </c>
      <c r="B150" s="41" t="s">
        <v>84</v>
      </c>
      <c r="C150" s="39">
        <v>7</v>
      </c>
      <c r="D150" s="39" t="s">
        <v>35</v>
      </c>
      <c r="E150" s="39"/>
      <c r="F150" s="40"/>
      <c r="G150" s="34"/>
    </row>
    <row r="151" spans="1:8" x14ac:dyDescent="0.25">
      <c r="A151" s="37">
        <v>51</v>
      </c>
      <c r="B151" s="41" t="s">
        <v>111</v>
      </c>
      <c r="C151" s="39">
        <v>2</v>
      </c>
      <c r="D151" s="39" t="s">
        <v>46</v>
      </c>
      <c r="E151" s="39"/>
      <c r="F151" s="40"/>
      <c r="G151" s="34"/>
    </row>
    <row r="152" spans="1:8" x14ac:dyDescent="0.25">
      <c r="A152" s="6"/>
      <c r="B152" s="17"/>
      <c r="C152" s="3"/>
      <c r="D152" s="3"/>
      <c r="E152" s="3"/>
      <c r="F152" s="19"/>
    </row>
    <row r="153" spans="1:8" ht="15.75" thickBot="1" x14ac:dyDescent="0.3">
      <c r="A153" s="6"/>
      <c r="B153" s="17"/>
      <c r="C153" s="3"/>
      <c r="D153" s="3"/>
      <c r="E153" s="3"/>
      <c r="F153" s="3"/>
    </row>
    <row r="154" spans="1:8" ht="15.75" thickBot="1" x14ac:dyDescent="0.3">
      <c r="A154" s="6"/>
      <c r="B154" s="17"/>
      <c r="C154" s="3"/>
      <c r="D154" s="3"/>
      <c r="E154" s="8" t="s">
        <v>10</v>
      </c>
      <c r="F154" s="14">
        <f>SUM(F101:F151)</f>
        <v>0</v>
      </c>
      <c r="G154" s="33"/>
    </row>
    <row r="155" spans="1:8" x14ac:dyDescent="0.25">
      <c r="A155" s="6"/>
      <c r="B155" s="17"/>
      <c r="C155" s="3"/>
      <c r="D155" s="3"/>
      <c r="E155" s="6"/>
      <c r="F155" s="23"/>
    </row>
    <row r="156" spans="1:8" x14ac:dyDescent="0.25">
      <c r="A156" s="6"/>
      <c r="B156" s="17"/>
      <c r="C156" s="3"/>
      <c r="D156" s="3"/>
      <c r="E156" s="6"/>
      <c r="F156" s="23"/>
    </row>
    <row r="157" spans="1:8" ht="15.75" thickBot="1" x14ac:dyDescent="0.3"/>
    <row r="158" spans="1:8" ht="15.75" thickBot="1" x14ac:dyDescent="0.3">
      <c r="B158" s="2"/>
      <c r="E158" s="24" t="s">
        <v>16</v>
      </c>
      <c r="F158" s="28">
        <f>F154+F96+F75+F32</f>
        <v>0</v>
      </c>
      <c r="G158" s="35"/>
    </row>
    <row r="159" spans="1:8" ht="15.75" thickBot="1" x14ac:dyDescent="0.3">
      <c r="B159" s="2"/>
      <c r="E159" s="25" t="s">
        <v>17</v>
      </c>
      <c r="F159" s="29">
        <f>F160-F158</f>
        <v>0</v>
      </c>
      <c r="G159" s="35"/>
    </row>
    <row r="160" spans="1:8" ht="15.75" thickBot="1" x14ac:dyDescent="0.3">
      <c r="E160" s="26" t="s">
        <v>18</v>
      </c>
      <c r="F160" s="30">
        <f>F158*1.2</f>
        <v>0</v>
      </c>
      <c r="G160" s="36"/>
      <c r="H160" s="27"/>
    </row>
  </sheetData>
  <pageMargins left="0.70866141732283472" right="0.70866141732283472" top="0.74803149606299213" bottom="0.74803149606299213" header="0.31496062992125984" footer="0.31496062992125984"/>
  <pageSetup paperSize="9" scale="27" orientation="portrait" r:id="rId1"/>
  <headerFooter>
    <oddHeader>&amp;L&amp;"Arial"&amp;8&amp;K000000INTERNAL&amp;1#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Kalny, Lubos (I/EY-32)</cp:lastModifiedBy>
  <cp:lastPrinted>2021-01-15T08:10:55Z</cp:lastPrinted>
  <dcterms:created xsi:type="dcterms:W3CDTF">2020-08-07T10:58:54Z</dcterms:created>
  <dcterms:modified xsi:type="dcterms:W3CDTF">2021-02-04T07:42:31Z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c9b508-7c6e-42bd-bedf-808292653d6c_Enabled">
    <vt:lpwstr>True</vt:lpwstr>
  </property>
  <property fmtid="{D5CDD505-2E9C-101B-9397-08002B2CF9AE}" pid="3" name="MSIP_Label_b1c9b508-7c6e-42bd-bedf-808292653d6c_SiteId">
    <vt:lpwstr>2882be50-2012-4d88-ac86-544124e120c8</vt:lpwstr>
  </property>
  <property fmtid="{D5CDD505-2E9C-101B-9397-08002B2CF9AE}" pid="4" name="MSIP_Label_b1c9b508-7c6e-42bd-bedf-808292653d6c_Owner">
    <vt:lpwstr>lubos.kalny@audi.de</vt:lpwstr>
  </property>
  <property fmtid="{D5CDD505-2E9C-101B-9397-08002B2CF9AE}" pid="5" name="MSIP_Label_b1c9b508-7c6e-42bd-bedf-808292653d6c_SetDate">
    <vt:lpwstr>2021-01-29T05:57:51.3795950Z</vt:lpwstr>
  </property>
  <property fmtid="{D5CDD505-2E9C-101B-9397-08002B2CF9AE}" pid="6" name="MSIP_Label_b1c9b508-7c6e-42bd-bedf-808292653d6c_Name">
    <vt:lpwstr>Internal</vt:lpwstr>
  </property>
  <property fmtid="{D5CDD505-2E9C-101B-9397-08002B2CF9AE}" pid="7" name="MSIP_Label_b1c9b508-7c6e-42bd-bedf-808292653d6c_Application">
    <vt:lpwstr>Microsoft Azure Information Protection</vt:lpwstr>
  </property>
  <property fmtid="{D5CDD505-2E9C-101B-9397-08002B2CF9AE}" pid="8" name="MSIP_Label_b1c9b508-7c6e-42bd-bedf-808292653d6c_ActionId">
    <vt:lpwstr>d397f2c3-9ae7-4aa3-8505-7a1b15b76fb5</vt:lpwstr>
  </property>
  <property fmtid="{D5CDD505-2E9C-101B-9397-08002B2CF9AE}" pid="9" name="MSIP_Label_b1c9b508-7c6e-42bd-bedf-808292653d6c_Extended_MSFT_Method">
    <vt:lpwstr>Automatic</vt:lpwstr>
  </property>
  <property fmtid="{D5CDD505-2E9C-101B-9397-08002B2CF9AE}" pid="10" name="Sensitivity">
    <vt:lpwstr>Internal</vt:lpwstr>
  </property>
</Properties>
</file>